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6. jednání\"/>
    </mc:Choice>
  </mc:AlternateContent>
  <xr:revisionPtr revIDLastSave="0" documentId="13_ncr:1_{F9101553-C1C7-4116-B311-3482B55D25E0}" xr6:coauthVersionLast="40" xr6:coauthVersionMax="40" xr10:uidLastSave="{00000000-0000-0000-0000-000000000000}"/>
  <bookViews>
    <workbookView xWindow="0" yWindow="0" windowWidth="23040" windowHeight="9072" xr2:uid="{00000000-000D-0000-FFFF-FFFF00000000}"/>
  </bookViews>
  <sheets>
    <sheet name="filmove kancelare" sheetId="2" r:id="rId1"/>
    <sheet name="HB" sheetId="4" r:id="rId2"/>
    <sheet name="JarK" sheetId="3" r:id="rId3"/>
    <sheet name="JK" sheetId="5" r:id="rId4"/>
    <sheet name="LD" sheetId="6" r:id="rId5"/>
    <sheet name="PV" sheetId="7" r:id="rId6"/>
    <sheet name="RN" sheetId="8" r:id="rId7"/>
    <sheet name="VT" sheetId="9" r:id="rId8"/>
    <sheet name="ZK" sheetId="10" r:id="rId9"/>
  </sheets>
  <definedNames>
    <definedName name="_xlnm.Print_Area" localSheetId="0">'filmove kancelare'!$A$1:$Y$4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0" l="1"/>
  <c r="D24" i="10"/>
  <c r="Q23" i="10"/>
  <c r="Q22" i="10"/>
  <c r="Q21" i="10"/>
  <c r="Q20" i="10"/>
  <c r="Q19" i="10"/>
  <c r="Q18" i="10"/>
  <c r="Q17" i="10"/>
  <c r="E24" i="9"/>
  <c r="D24" i="9"/>
  <c r="Q23" i="9"/>
  <c r="Q22" i="9"/>
  <c r="Q21" i="9"/>
  <c r="Q20" i="9"/>
  <c r="Q19" i="9"/>
  <c r="Q18" i="9"/>
  <c r="Q17" i="9"/>
  <c r="E24" i="8"/>
  <c r="D24" i="8"/>
  <c r="Q23" i="8"/>
  <c r="Q22" i="8"/>
  <c r="Q21" i="8"/>
  <c r="Q20" i="8"/>
  <c r="Q19" i="8"/>
  <c r="Q18" i="8"/>
  <c r="Q17" i="8"/>
  <c r="E24" i="7"/>
  <c r="D24" i="7"/>
  <c r="Q23" i="7"/>
  <c r="Q22" i="7"/>
  <c r="Q21" i="7"/>
  <c r="Q20" i="7"/>
  <c r="Q19" i="7"/>
  <c r="Q18" i="7"/>
  <c r="Q17" i="7"/>
  <c r="E24" i="6"/>
  <c r="D24" i="6"/>
  <c r="Q23" i="6"/>
  <c r="Q22" i="6"/>
  <c r="Q21" i="6"/>
  <c r="Q20" i="6"/>
  <c r="Q19" i="6"/>
  <c r="Q18" i="6"/>
  <c r="Q17" i="6"/>
  <c r="E24" i="5"/>
  <c r="D24" i="5"/>
  <c r="Q23" i="5"/>
  <c r="Q22" i="5"/>
  <c r="Q21" i="5"/>
  <c r="Q20" i="5"/>
  <c r="Q19" i="5"/>
  <c r="Q18" i="5"/>
  <c r="Q17" i="5"/>
  <c r="E24" i="4"/>
  <c r="D24" i="4"/>
  <c r="Q23" i="4"/>
  <c r="Q22" i="4"/>
  <c r="Q21" i="4"/>
  <c r="Q20" i="4"/>
  <c r="Q19" i="4"/>
  <c r="Q18" i="4"/>
  <c r="Q17" i="4"/>
  <c r="E24" i="3"/>
  <c r="D24" i="3"/>
  <c r="Q23" i="3"/>
  <c r="Q22" i="3"/>
  <c r="Q21" i="3"/>
  <c r="Q20" i="3"/>
  <c r="Q19" i="3"/>
  <c r="Q18" i="3"/>
  <c r="Q17" i="3"/>
  <c r="E22" i="2"/>
  <c r="D22" i="2"/>
  <c r="R22" i="2"/>
  <c r="R23" i="2"/>
</calcChain>
</file>

<file path=xl/sharedStrings.xml><?xml version="1.0" encoding="utf-8"?>
<sst xmlns="http://schemas.openxmlformats.org/spreadsheetml/2006/main" count="877" uniqueCount="89">
  <si>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</si>
  <si>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</si>
  <si>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</si>
  <si>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</si>
  <si>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</si>
  <si>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</si>
  <si>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</si>
  <si>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</si>
  <si>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</si>
  <si>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</si>
  <si>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</si>
  <si>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</si>
  <si>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</si>
  <si>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</si>
  <si>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</si>
  <si>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</si>
  <si>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</si>
  <si>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</si>
  <si>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</si>
  <si>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</si>
  <si>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</si>
  <si>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</si>
  <si>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</si>
  <si>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</si>
  <si>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</si>
  <si>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</si>
  <si>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</si>
  <si>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</si>
  <si>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</si>
  <si>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 xml:space="preserve">Realizační strategie </t>
  </si>
  <si>
    <t>Činnost filmových kanceláří v roce 2019</t>
  </si>
  <si>
    <t xml:space="preserve">Obsahová kvalita projektu 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</si>
  <si>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6. publikační činnost v oblasti kinematografie a činnost v oblasti filmové vědy</t>
    </r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</si>
  <si>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2018-5-4-18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</si>
  <si>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31.7.2018 - 31.8.2018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</si>
  <si>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1 500 000 Kč</t>
    </r>
  </si>
  <si>
    <r>
      <rPr>
        <b/>
        <sz val="9.5"/>
        <rFont val="Arial"/>
        <family val="2"/>
        <charset val="238"/>
      </rPr>
      <t>Maximální výše podpory pro jeden projekt:</t>
    </r>
    <r>
      <rPr>
        <sz val="9.5"/>
        <rFont val="Arial"/>
        <family val="2"/>
        <charset val="238"/>
      </rPr>
      <t xml:space="preserve"> 300 000 Kč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</si>
  <si>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neinvestiční dotace</t>
    </r>
  </si>
  <si>
    <t>1. podpora projektů, které vytvářejí lepší podmínky pro český filmový průmysl</t>
  </si>
  <si>
    <t>Specifikace dotačního okruhu:</t>
  </si>
  <si>
    <t xml:space="preserve">Podpora je určena pro činnost filmových kanceláří působících v České republice pro rok 2019. </t>
  </si>
  <si>
    <t xml:space="preserve">Filmovou kanceláří jsou myšleny subjekty, které v jednotlivých regionech vykonávají agendu specifickou pro instituci tzv. film commision. </t>
  </si>
  <si>
    <t>Podpora musí být použita na činnost filmové kanceláře. Dotace nemůže být použita k podpoře třetích subjektů v grantových a podobných řízeních.</t>
  </si>
  <si>
    <t xml:space="preserve">2. podpora činnosti filmových kanceláří, které aktivně propagují svůj region směrem k filmařům, zpřístupňují jim jednodušší natáčení v těchto </t>
  </si>
  <si>
    <t>regionech a jsou co nejúžeji napojeny na regionální úřady a instituce.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</si>
  <si>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žádosti; nejpozději však do 31.1.2020</t>
    </r>
  </si>
  <si>
    <t>2735/2018</t>
  </si>
  <si>
    <t>2737/2018</t>
  </si>
  <si>
    <t>2738/2018</t>
  </si>
  <si>
    <t>2739/2018</t>
  </si>
  <si>
    <t>2740/2018</t>
  </si>
  <si>
    <t>2741/2018</t>
  </si>
  <si>
    <t>2743/2018</t>
  </si>
  <si>
    <t>Regionální filmový fond</t>
  </si>
  <si>
    <t>Jeseníky - Sdružení cestovního ruchu</t>
  </si>
  <si>
    <t>Destinační společnost Východní Čechy</t>
  </si>
  <si>
    <t>Moravian-Silesian Tourism</t>
  </si>
  <si>
    <t>TIC BRNO, příspěvková organizace</t>
  </si>
  <si>
    <t>Regionální Filmová Kancelář Plzeňský kraj</t>
  </si>
  <si>
    <t>Vysočina Tourism</t>
  </si>
  <si>
    <t>Filmová kancelář ZLÍN FILM OFFICE</t>
  </si>
  <si>
    <t>Jeseníky Film Office</t>
  </si>
  <si>
    <t>East Bohemia Film Office</t>
  </si>
  <si>
    <t>Moravskoslezská filmová kancelář 2019</t>
  </si>
  <si>
    <t>Filmová kancelář Brno</t>
  </si>
  <si>
    <t>Regionální filmová kancelář Plzeňského kraje</t>
  </si>
  <si>
    <t>Činnost Vysočina Film Office v roce 2019</t>
  </si>
  <si>
    <t>Pechánková, Milica</t>
  </si>
  <si>
    <t>Tabakov, Diana</t>
  </si>
  <si>
    <t>Korda, Jakub</t>
  </si>
  <si>
    <t>Slavík, Petr</t>
  </si>
  <si>
    <t>Slováková, Andrea</t>
  </si>
  <si>
    <t>Škach, Vladislav</t>
  </si>
  <si>
    <t>Foll, Jan</t>
  </si>
  <si>
    <t>Cviková, Ludmila</t>
  </si>
  <si>
    <t>Poláková, Jarmila</t>
  </si>
  <si>
    <t>Španihelová, Magda</t>
  </si>
  <si>
    <t>ano</t>
  </si>
  <si>
    <t>79%</t>
  </si>
  <si>
    <t>73%</t>
  </si>
  <si>
    <t>45%</t>
  </si>
  <si>
    <t>90%</t>
  </si>
  <si>
    <t>97%</t>
  </si>
  <si>
    <t>31.1.2020</t>
  </si>
  <si>
    <t>31.12.2019</t>
  </si>
  <si>
    <t>neinvestiční dotace</t>
  </si>
  <si>
    <t>85%</t>
  </si>
  <si>
    <t>80%</t>
  </si>
  <si>
    <t>70%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</si>
</sst>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wrapText="1"/>
    </xf>
    <xf numFmtId="3" fontId="5" fillId="0" borderId="9" xfId="0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 applyProtection="1">
      <alignment horizontal="left" vertical="top"/>
    </xf>
    <xf numFmtId="2" fontId="3" fillId="0" borderId="9" xfId="0" applyNumberFormat="1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1" fontId="3" fillId="0" borderId="9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wrapText="1"/>
    </xf>
    <xf numFmtId="3" fontId="3" fillId="0" borderId="9" xfId="0" applyNumberFormat="1" applyFont="1" applyFill="1" applyBorder="1" applyAlignment="1">
      <alignment horizontal="right"/>
    </xf>
    <xf numFmtId="49" fontId="3" fillId="0" borderId="9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 wrapText="1"/>
    </xf>
    <xf numFmtId="49" fontId="6" fillId="0" borderId="9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top"/>
    </xf>
    <xf numFmtId="49" fontId="5" fillId="0" borderId="9" xfId="0" applyNumberFormat="1" applyFont="1" applyFill="1" applyBorder="1" applyAlignment="1"/>
    <xf numFmtId="49" fontId="6" fillId="0" borderId="9" xfId="0" applyNumberFormat="1" applyFont="1" applyFill="1" applyBorder="1" applyAlignment="1"/>
    <xf numFmtId="49" fontId="3" fillId="0" borderId="9" xfId="0" applyNumberFormat="1" applyFont="1" applyFill="1" applyBorder="1" applyAlignment="1"/>
    <xf numFmtId="0" fontId="4" fillId="2" borderId="2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3" fontId="3" fillId="0" borderId="9" xfId="0" applyNumberFormat="1" applyFont="1" applyFill="1" applyBorder="1" applyAlignment="1">
      <alignment horizontal="right" vertical="top"/>
    </xf>
    <xf numFmtId="3" fontId="3" fillId="0" borderId="9" xfId="0" applyNumberFormat="1" applyFont="1" applyFill="1" applyBorder="1" applyAlignment="1" applyProtection="1">
      <alignment horizontal="right" vertical="top"/>
      <protection locked="0"/>
    </xf>
    <xf numFmtId="9" fontId="3" fillId="2" borderId="10" xfId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31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6.10937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16384" width="9.109375" style="2"/>
  </cols>
  <sheetData>
    <row r="1" spans="1:91" ht="38.25" customHeight="1" x14ac:dyDescent="0.3">
      <c r="A1" s="1" t="s">
        <v>30</v>
      </c>
    </row>
    <row r="2" spans="1:91" ht="12.6" x14ac:dyDescent="0.3">
      <c r="A2" s="2" t="s">
        <v>33</v>
      </c>
      <c r="E2" s="4" t="s">
        <v>21</v>
      </c>
      <c r="G2" s="2"/>
      <c r="H2" s="2"/>
      <c r="I2" s="7"/>
    </row>
    <row r="3" spans="1:91" ht="12.6" x14ac:dyDescent="0.3">
      <c r="A3" s="2" t="s">
        <v>32</v>
      </c>
      <c r="E3" s="2" t="s">
        <v>38</v>
      </c>
      <c r="G3" s="2"/>
      <c r="H3" s="2"/>
      <c r="I3" s="10"/>
    </row>
    <row r="4" spans="1:91" ht="12.6" x14ac:dyDescent="0.3">
      <c r="A4" s="2" t="s">
        <v>34</v>
      </c>
      <c r="E4" s="2" t="s">
        <v>43</v>
      </c>
      <c r="G4" s="2"/>
      <c r="H4" s="2"/>
      <c r="I4" s="10"/>
    </row>
    <row r="5" spans="1:91" ht="12.6" x14ac:dyDescent="0.3">
      <c r="A5" s="2" t="s">
        <v>35</v>
      </c>
      <c r="E5" s="2" t="s">
        <v>44</v>
      </c>
      <c r="G5" s="2"/>
      <c r="H5" s="2"/>
      <c r="I5" s="10"/>
    </row>
    <row r="6" spans="1:91" ht="12.6" x14ac:dyDescent="0.3">
      <c r="A6" s="2" t="s">
        <v>36</v>
      </c>
      <c r="G6" s="2"/>
      <c r="H6" s="2"/>
      <c r="I6" s="10"/>
    </row>
    <row r="7" spans="1:91" ht="12.6" x14ac:dyDescent="0.3">
      <c r="A7" s="2" t="s">
        <v>45</v>
      </c>
      <c r="E7" s="7" t="s">
        <v>39</v>
      </c>
      <c r="G7" s="2"/>
      <c r="H7" s="2"/>
      <c r="I7" s="10"/>
    </row>
    <row r="8" spans="1:91" x14ac:dyDescent="0.3">
      <c r="E8" s="2" t="s">
        <v>40</v>
      </c>
      <c r="G8" s="2"/>
      <c r="H8" s="2"/>
      <c r="I8" s="10"/>
    </row>
    <row r="9" spans="1:91" x14ac:dyDescent="0.3">
      <c r="E9" s="2" t="s">
        <v>41</v>
      </c>
      <c r="G9" s="2"/>
      <c r="H9" s="2"/>
    </row>
    <row r="10" spans="1:91" ht="12.6" x14ac:dyDescent="0.3">
      <c r="A10" s="2" t="s">
        <v>37</v>
      </c>
      <c r="E10" s="2" t="s">
        <v>42</v>
      </c>
      <c r="G10" s="2"/>
      <c r="H10" s="2"/>
    </row>
    <row r="11" spans="1:91" x14ac:dyDescent="0.3">
      <c r="G11" s="2"/>
      <c r="H11" s="2"/>
    </row>
    <row r="12" spans="1:91" ht="26.4" customHeight="1" x14ac:dyDescent="0.3">
      <c r="A12" s="37" t="s">
        <v>0</v>
      </c>
      <c r="B12" s="37" t="s">
        <v>1</v>
      </c>
      <c r="C12" s="37" t="s">
        <v>16</v>
      </c>
      <c r="D12" s="37" t="s">
        <v>13</v>
      </c>
      <c r="E12" s="40" t="s">
        <v>2</v>
      </c>
      <c r="F12" s="42" t="s">
        <v>27</v>
      </c>
      <c r="G12" s="43"/>
      <c r="H12" s="42" t="s">
        <v>28</v>
      </c>
      <c r="I12" s="43"/>
      <c r="J12" s="46" t="s">
        <v>31</v>
      </c>
      <c r="K12" s="37" t="s">
        <v>14</v>
      </c>
      <c r="L12" s="37" t="s">
        <v>15</v>
      </c>
      <c r="M12" s="37" t="s">
        <v>25</v>
      </c>
      <c r="N12" s="37" t="s">
        <v>26</v>
      </c>
      <c r="O12" s="46" t="s">
        <v>29</v>
      </c>
      <c r="P12" s="37" t="s">
        <v>3</v>
      </c>
      <c r="Q12" s="37" t="s">
        <v>4</v>
      </c>
      <c r="R12" s="37" t="s">
        <v>5</v>
      </c>
      <c r="S12" s="37" t="s">
        <v>6</v>
      </c>
      <c r="T12" s="37" t="s">
        <v>7</v>
      </c>
      <c r="U12" s="37" t="s">
        <v>8</v>
      </c>
      <c r="V12" s="37" t="s">
        <v>9</v>
      </c>
      <c r="W12" s="37" t="s">
        <v>10</v>
      </c>
      <c r="X12" s="37" t="s">
        <v>11</v>
      </c>
      <c r="Y12" s="37" t="s">
        <v>12</v>
      </c>
    </row>
    <row r="13" spans="1:91" ht="59.4" customHeight="1" x14ac:dyDescent="0.3">
      <c r="A13" s="39"/>
      <c r="B13" s="39"/>
      <c r="C13" s="39"/>
      <c r="D13" s="39"/>
      <c r="E13" s="41"/>
      <c r="F13" s="44"/>
      <c r="G13" s="45"/>
      <c r="H13" s="44"/>
      <c r="I13" s="45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</row>
    <row r="14" spans="1:91" ht="28.95" customHeight="1" x14ac:dyDescent="0.3">
      <c r="A14" s="39"/>
      <c r="B14" s="39"/>
      <c r="C14" s="39"/>
      <c r="D14" s="39"/>
      <c r="E14" s="41"/>
      <c r="F14" s="34" t="s">
        <v>22</v>
      </c>
      <c r="G14" s="32" t="s">
        <v>23</v>
      </c>
      <c r="H14" s="32" t="s">
        <v>22</v>
      </c>
      <c r="I14" s="32" t="s">
        <v>23</v>
      </c>
      <c r="J14" s="32" t="s">
        <v>24</v>
      </c>
      <c r="K14" s="32" t="s">
        <v>18</v>
      </c>
      <c r="L14" s="32" t="s">
        <v>18</v>
      </c>
      <c r="M14" s="32" t="s">
        <v>19</v>
      </c>
      <c r="N14" s="32" t="s">
        <v>20</v>
      </c>
      <c r="O14" s="32" t="s">
        <v>20</v>
      </c>
      <c r="P14" s="32" t="s">
        <v>19</v>
      </c>
      <c r="Q14" s="32"/>
      <c r="R14" s="32"/>
      <c r="S14" s="32"/>
      <c r="T14" s="32"/>
      <c r="U14" s="32"/>
      <c r="V14" s="32"/>
      <c r="W14" s="32"/>
      <c r="X14" s="32"/>
      <c r="Y14" s="32"/>
    </row>
    <row r="15" spans="1:91" s="5" customFormat="1" ht="12.75" customHeight="1" x14ac:dyDescent="0.2">
      <c r="A15" s="12" t="s">
        <v>46</v>
      </c>
      <c r="B15" s="13" t="s">
        <v>53</v>
      </c>
      <c r="C15" s="14" t="s">
        <v>60</v>
      </c>
      <c r="D15" s="15">
        <v>1012000</v>
      </c>
      <c r="E15" s="15">
        <v>300000</v>
      </c>
      <c r="F15" s="29" t="s">
        <v>67</v>
      </c>
      <c r="G15" s="19" t="s">
        <v>77</v>
      </c>
      <c r="H15" s="30" t="s">
        <v>71</v>
      </c>
      <c r="I15" s="16" t="s">
        <v>77</v>
      </c>
      <c r="J15" s="17">
        <v>34.75</v>
      </c>
      <c r="K15" s="17">
        <v>13.125</v>
      </c>
      <c r="L15" s="17">
        <v>13</v>
      </c>
      <c r="M15" s="17">
        <v>5</v>
      </c>
      <c r="N15" s="17">
        <v>9</v>
      </c>
      <c r="O15" s="17">
        <v>9.125</v>
      </c>
      <c r="P15" s="17">
        <v>5</v>
      </c>
      <c r="Q15" s="18">
        <v>89</v>
      </c>
      <c r="R15" s="47">
        <v>300000</v>
      </c>
      <c r="S15" s="50" t="s">
        <v>85</v>
      </c>
      <c r="T15" s="12" t="s">
        <v>77</v>
      </c>
      <c r="U15" s="51" t="s">
        <v>77</v>
      </c>
      <c r="V15" s="12" t="s">
        <v>78</v>
      </c>
      <c r="W15" s="50" t="s">
        <v>86</v>
      </c>
      <c r="X15" s="12" t="s">
        <v>83</v>
      </c>
      <c r="Y15" s="12" t="s">
        <v>83</v>
      </c>
      <c r="Z15" s="49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s="5" customFormat="1" ht="12.75" customHeight="1" x14ac:dyDescent="0.2">
      <c r="A16" s="25" t="s">
        <v>50</v>
      </c>
      <c r="B16" s="13" t="s">
        <v>57</v>
      </c>
      <c r="C16" s="14" t="s">
        <v>64</v>
      </c>
      <c r="D16" s="23">
        <v>1110000</v>
      </c>
      <c r="E16" s="15">
        <v>300000</v>
      </c>
      <c r="F16" s="29" t="s">
        <v>71</v>
      </c>
      <c r="G16" s="20" t="s">
        <v>77</v>
      </c>
      <c r="H16" s="30" t="s">
        <v>76</v>
      </c>
      <c r="I16" s="20" t="s">
        <v>77</v>
      </c>
      <c r="J16" s="17">
        <v>34.125</v>
      </c>
      <c r="K16" s="17">
        <v>13</v>
      </c>
      <c r="L16" s="17">
        <v>12.625</v>
      </c>
      <c r="M16" s="17">
        <v>4.875</v>
      </c>
      <c r="N16" s="17">
        <v>9</v>
      </c>
      <c r="O16" s="17">
        <v>9.125</v>
      </c>
      <c r="P16" s="17">
        <v>4.125</v>
      </c>
      <c r="Q16" s="18">
        <v>86.875</v>
      </c>
      <c r="R16" s="47">
        <v>280000</v>
      </c>
      <c r="S16" s="50" t="s">
        <v>85</v>
      </c>
      <c r="T16" s="12" t="s">
        <v>77</v>
      </c>
      <c r="U16" s="51" t="s">
        <v>77</v>
      </c>
      <c r="V16" s="12" t="s">
        <v>81</v>
      </c>
      <c r="W16" s="50" t="s">
        <v>81</v>
      </c>
      <c r="X16" s="12" t="s">
        <v>84</v>
      </c>
      <c r="Y16" s="12" t="s">
        <v>83</v>
      </c>
      <c r="Z16" s="49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s="5" customFormat="1" ht="12.75" customHeight="1" x14ac:dyDescent="0.2">
      <c r="A17" s="12" t="s">
        <v>49</v>
      </c>
      <c r="B17" s="13" t="s">
        <v>56</v>
      </c>
      <c r="C17" s="14" t="s">
        <v>63</v>
      </c>
      <c r="D17" s="23">
        <v>445156</v>
      </c>
      <c r="E17" s="23">
        <v>222578</v>
      </c>
      <c r="F17" s="31" t="s">
        <v>70</v>
      </c>
      <c r="G17" s="20" t="s">
        <v>77</v>
      </c>
      <c r="H17" s="30" t="s">
        <v>75</v>
      </c>
      <c r="I17" s="20" t="s">
        <v>77</v>
      </c>
      <c r="J17" s="17">
        <v>32</v>
      </c>
      <c r="K17" s="17">
        <v>12.375</v>
      </c>
      <c r="L17" s="17">
        <v>12.25</v>
      </c>
      <c r="M17" s="17">
        <v>4.875</v>
      </c>
      <c r="N17" s="17">
        <v>8.875</v>
      </c>
      <c r="O17" s="17">
        <v>8.625</v>
      </c>
      <c r="P17" s="17">
        <v>3.625</v>
      </c>
      <c r="Q17" s="18">
        <v>82.625</v>
      </c>
      <c r="R17" s="47">
        <v>200000</v>
      </c>
      <c r="S17" s="50" t="s">
        <v>85</v>
      </c>
      <c r="T17" s="12" t="s">
        <v>77</v>
      </c>
      <c r="U17" s="51" t="s">
        <v>77</v>
      </c>
      <c r="V17" s="12" t="s">
        <v>81</v>
      </c>
      <c r="W17" s="50" t="s">
        <v>81</v>
      </c>
      <c r="X17" s="12" t="s">
        <v>83</v>
      </c>
      <c r="Y17" s="12" t="s">
        <v>83</v>
      </c>
      <c r="Z17" s="49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</row>
    <row r="18" spans="1:91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31.375</v>
      </c>
      <c r="K18" s="17">
        <v>12.25</v>
      </c>
      <c r="L18" s="17">
        <v>12.25</v>
      </c>
      <c r="M18" s="17">
        <v>4.25</v>
      </c>
      <c r="N18" s="17">
        <v>8.25</v>
      </c>
      <c r="O18" s="17">
        <v>8.75</v>
      </c>
      <c r="P18" s="17">
        <v>4.125</v>
      </c>
      <c r="Q18" s="18">
        <v>81.25</v>
      </c>
      <c r="R18" s="47">
        <v>270000</v>
      </c>
      <c r="S18" s="50" t="s">
        <v>85</v>
      </c>
      <c r="T18" s="12" t="s">
        <v>77</v>
      </c>
      <c r="U18" s="51" t="s">
        <v>77</v>
      </c>
      <c r="V18" s="12" t="s">
        <v>79</v>
      </c>
      <c r="W18" s="50" t="s">
        <v>87</v>
      </c>
      <c r="X18" s="12" t="s">
        <v>83</v>
      </c>
      <c r="Y18" s="12" t="s">
        <v>83</v>
      </c>
      <c r="Z18" s="49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s="5" customFormat="1" ht="12.75" customHeight="1" x14ac:dyDescent="0.2">
      <c r="A19" s="27" t="s">
        <v>52</v>
      </c>
      <c r="B19" s="13" t="s">
        <v>59</v>
      </c>
      <c r="C19" s="22" t="s">
        <v>66</v>
      </c>
      <c r="D19" s="15">
        <v>329992</v>
      </c>
      <c r="E19" s="15">
        <v>164996</v>
      </c>
      <c r="F19" s="29" t="s">
        <v>73</v>
      </c>
      <c r="G19" s="20" t="s">
        <v>77</v>
      </c>
      <c r="H19" s="30" t="s">
        <v>68</v>
      </c>
      <c r="I19" s="20" t="s">
        <v>77</v>
      </c>
      <c r="J19" s="17">
        <v>31</v>
      </c>
      <c r="K19" s="17">
        <v>12</v>
      </c>
      <c r="L19" s="17">
        <v>12.375</v>
      </c>
      <c r="M19" s="17">
        <v>4.625</v>
      </c>
      <c r="N19" s="17">
        <v>8.625</v>
      </c>
      <c r="O19" s="17">
        <v>8.75</v>
      </c>
      <c r="P19" s="17">
        <v>3.875</v>
      </c>
      <c r="Q19" s="18">
        <v>81.25</v>
      </c>
      <c r="R19" s="48">
        <v>150000</v>
      </c>
      <c r="S19" s="50" t="s">
        <v>85</v>
      </c>
      <c r="T19" s="12" t="s">
        <v>77</v>
      </c>
      <c r="U19" s="51" t="s">
        <v>77</v>
      </c>
      <c r="V19" s="12" t="s">
        <v>81</v>
      </c>
      <c r="W19" s="50" t="s">
        <v>81</v>
      </c>
      <c r="X19" s="12" t="s">
        <v>83</v>
      </c>
      <c r="Y19" s="12" t="s">
        <v>83</v>
      </c>
      <c r="Z19" s="49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</row>
    <row r="20" spans="1:91" s="5" customFormat="1" x14ac:dyDescent="0.2">
      <c r="A20" s="11" t="s">
        <v>48</v>
      </c>
      <c r="B20" s="21" t="s">
        <v>55</v>
      </c>
      <c r="C20" s="22" t="s">
        <v>62</v>
      </c>
      <c r="D20" s="23">
        <v>181400</v>
      </c>
      <c r="E20" s="23">
        <v>81400</v>
      </c>
      <c r="F20" s="31" t="s">
        <v>69</v>
      </c>
      <c r="G20" s="20" t="s">
        <v>77</v>
      </c>
      <c r="H20" s="31" t="s">
        <v>74</v>
      </c>
      <c r="I20" s="20" t="s">
        <v>77</v>
      </c>
      <c r="J20" s="17">
        <v>31</v>
      </c>
      <c r="K20" s="17">
        <v>12</v>
      </c>
      <c r="L20" s="17">
        <v>12.25</v>
      </c>
      <c r="M20" s="17">
        <v>4.75</v>
      </c>
      <c r="N20" s="17">
        <v>8.25</v>
      </c>
      <c r="O20" s="17">
        <v>8.625</v>
      </c>
      <c r="P20" s="17">
        <v>4</v>
      </c>
      <c r="Q20" s="18">
        <v>80.875</v>
      </c>
      <c r="R20" s="47">
        <v>80000</v>
      </c>
      <c r="S20" s="50" t="s">
        <v>85</v>
      </c>
      <c r="T20" s="24" t="s">
        <v>77</v>
      </c>
      <c r="U20" s="51" t="s">
        <v>77</v>
      </c>
      <c r="V20" s="24" t="s">
        <v>80</v>
      </c>
      <c r="W20" s="50" t="s">
        <v>88</v>
      </c>
      <c r="X20" s="24" t="s">
        <v>84</v>
      </c>
      <c r="Y20" s="12" t="s">
        <v>83</v>
      </c>
      <c r="Z20" s="49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</row>
    <row r="21" spans="1:91" s="5" customFormat="1" ht="12.75" customHeight="1" x14ac:dyDescent="0.2">
      <c r="A21" s="26" t="s">
        <v>51</v>
      </c>
      <c r="B21" s="21" t="s">
        <v>58</v>
      </c>
      <c r="C21" s="22" t="s">
        <v>65</v>
      </c>
      <c r="D21" s="23">
        <v>507880</v>
      </c>
      <c r="E21" s="23">
        <v>241000</v>
      </c>
      <c r="F21" s="31" t="s">
        <v>72</v>
      </c>
      <c r="G21" s="20" t="s">
        <v>77</v>
      </c>
      <c r="H21" s="31" t="s">
        <v>69</v>
      </c>
      <c r="I21" s="20" t="s">
        <v>77</v>
      </c>
      <c r="J21" s="17">
        <v>30.875</v>
      </c>
      <c r="K21" s="17">
        <v>12.125</v>
      </c>
      <c r="L21" s="17">
        <v>12.125</v>
      </c>
      <c r="M21" s="17">
        <v>4.75</v>
      </c>
      <c r="N21" s="17">
        <v>8.375</v>
      </c>
      <c r="O21" s="17">
        <v>8.625</v>
      </c>
      <c r="P21" s="17">
        <v>3.125</v>
      </c>
      <c r="Q21" s="18">
        <v>80</v>
      </c>
      <c r="R21" s="47">
        <v>220000</v>
      </c>
      <c r="S21" s="50" t="s">
        <v>85</v>
      </c>
      <c r="T21" s="24" t="s">
        <v>77</v>
      </c>
      <c r="U21" s="51" t="s">
        <v>77</v>
      </c>
      <c r="V21" s="24" t="s">
        <v>82</v>
      </c>
      <c r="W21" s="50" t="s">
        <v>81</v>
      </c>
      <c r="X21" s="24" t="s">
        <v>84</v>
      </c>
      <c r="Y21" s="12" t="s">
        <v>83</v>
      </c>
      <c r="Z21" s="49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</row>
    <row r="22" spans="1:91" x14ac:dyDescent="0.3">
      <c r="D22" s="28">
        <f>SUM(D15:D21)</f>
        <v>4193518</v>
      </c>
      <c r="E22" s="28">
        <f>SUM(E15:E21)</f>
        <v>1606019</v>
      </c>
      <c r="F22" s="6"/>
      <c r="R22" s="28">
        <f>SUM(R15:R21)</f>
        <v>1500000</v>
      </c>
    </row>
    <row r="23" spans="1:91" x14ac:dyDescent="0.3">
      <c r="E23" s="6"/>
      <c r="F23" s="6"/>
      <c r="G23" s="6"/>
      <c r="H23" s="6"/>
      <c r="Q23" s="2" t="s">
        <v>17</v>
      </c>
      <c r="R23" s="28">
        <f>1500000-R22</f>
        <v>0</v>
      </c>
    </row>
    <row r="24" spans="1:91" x14ac:dyDescent="0.3">
      <c r="G24" s="2"/>
      <c r="H24" s="2"/>
    </row>
    <row r="25" spans="1:91" ht="12.6" x14ac:dyDescent="0.3">
      <c r="A25" s="7"/>
    </row>
    <row r="26" spans="1:91" ht="12.6" x14ac:dyDescent="0.3">
      <c r="A26" s="7"/>
    </row>
    <row r="27" spans="1:91" ht="12.6" x14ac:dyDescent="0.3">
      <c r="A27" s="7"/>
    </row>
    <row r="28" spans="1:91" ht="12.6" x14ac:dyDescent="0.3">
      <c r="A28" s="7"/>
    </row>
    <row r="29" spans="1:91" ht="12.6" customHeight="1" x14ac:dyDescent="0.3">
      <c r="A29" s="36"/>
      <c r="B29" s="36"/>
      <c r="C29" s="36"/>
    </row>
    <row r="30" spans="1:91" ht="15" customHeight="1" x14ac:dyDescent="0.3">
      <c r="A30" s="8"/>
      <c r="D30" s="4"/>
      <c r="E30" s="9"/>
      <c r="F30" s="9"/>
      <c r="G30" s="9"/>
      <c r="H30" s="9"/>
      <c r="I30" s="9"/>
    </row>
    <row r="31" spans="1:91" ht="39" customHeight="1" x14ac:dyDescent="0.3">
      <c r="A31" s="8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</sheetData>
  <sortState ref="A15:Z21">
    <sortCondition descending="1" ref="Z15"/>
  </sortState>
  <mergeCells count="25">
    <mergeCell ref="J12:J13"/>
    <mergeCell ref="K12:K13"/>
    <mergeCell ref="L12:L13"/>
    <mergeCell ref="V12:V13"/>
    <mergeCell ref="M12:M13"/>
    <mergeCell ref="N12:N13"/>
    <mergeCell ref="O12:O13"/>
    <mergeCell ref="P12:P13"/>
    <mergeCell ref="Q12:Q13"/>
    <mergeCell ref="R12:R13"/>
    <mergeCell ref="S12:S13"/>
    <mergeCell ref="T12:T13"/>
    <mergeCell ref="U12:U13"/>
    <mergeCell ref="D31:N31"/>
    <mergeCell ref="A29:C29"/>
    <mergeCell ref="W12:W13"/>
    <mergeCell ref="X12:X13"/>
    <mergeCell ref="Y12:Y13"/>
    <mergeCell ref="A12:A14"/>
    <mergeCell ref="B12:B14"/>
    <mergeCell ref="C12:C14"/>
    <mergeCell ref="D12:D14"/>
    <mergeCell ref="E12:E14"/>
    <mergeCell ref="F12:G13"/>
    <mergeCell ref="H12:I13"/>
  </mergeCells>
  <dataValidations count="4">
    <dataValidation type="decimal" operator="lessThanOrEqual" allowBlank="1" showInputMessage="1" showErrorMessage="1" error="max. 40" sqref="J15:J21" xr:uid="{00000000-0002-0000-0000-000000000000}">
      <formula1>40</formula1>
    </dataValidation>
    <dataValidation type="decimal" operator="lessThanOrEqual" allowBlank="1" showInputMessage="1" showErrorMessage="1" error="max. 15" sqref="K15:L21" xr:uid="{00000000-0002-0000-0000-000001000000}">
      <formula1>15</formula1>
    </dataValidation>
    <dataValidation type="decimal" operator="lessThanOrEqual" allowBlank="1" showInputMessage="1" showErrorMessage="1" error="max. 10" sqref="N15:O21" xr:uid="{00000000-0002-0000-0000-000002000000}">
      <formula1>10</formula1>
    </dataValidation>
    <dataValidation type="decimal" operator="lessThanOrEqual" allowBlank="1" showInputMessage="1" showErrorMessage="1" error="max. 5" sqref="M15:M21 P15:P2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26D7-706E-4BD8-AF18-9903E918C451}">
  <dimension ref="A1:CA3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ht="12" x14ac:dyDescent="0.3">
      <c r="E8" s="2" t="s">
        <v>40</v>
      </c>
      <c r="G8" s="2"/>
      <c r="H8" s="2"/>
      <c r="I8" s="10"/>
    </row>
    <row r="9" spans="1:17" ht="12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ht="12" x14ac:dyDescent="0.3">
      <c r="G11" s="2"/>
      <c r="H11" s="2"/>
    </row>
    <row r="12" spans="1:17" ht="12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35</v>
      </c>
      <c r="K17" s="17">
        <v>13</v>
      </c>
      <c r="L17" s="17">
        <v>13</v>
      </c>
      <c r="M17" s="17">
        <v>5</v>
      </c>
      <c r="N17" s="17">
        <v>9</v>
      </c>
      <c r="O17" s="17">
        <v>10</v>
      </c>
      <c r="P17" s="17">
        <v>5</v>
      </c>
      <c r="Q17" s="18">
        <f>SUM(J17:P17)</f>
        <v>90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30</v>
      </c>
      <c r="K18" s="17">
        <v>13</v>
      </c>
      <c r="L18" s="17">
        <v>12</v>
      </c>
      <c r="M18" s="17">
        <v>4</v>
      </c>
      <c r="N18" s="17">
        <v>9</v>
      </c>
      <c r="O18" s="17">
        <v>9</v>
      </c>
      <c r="P18" s="17">
        <v>4</v>
      </c>
      <c r="Q18" s="18">
        <f t="shared" ref="Q18:Q23" si="0">SUM(J18:P18)</f>
        <v>81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30</v>
      </c>
      <c r="K19" s="17">
        <v>13</v>
      </c>
      <c r="L19" s="17">
        <v>13</v>
      </c>
      <c r="M19" s="17">
        <v>5</v>
      </c>
      <c r="N19" s="17">
        <v>9</v>
      </c>
      <c r="O19" s="17">
        <v>9</v>
      </c>
      <c r="P19" s="17">
        <v>4</v>
      </c>
      <c r="Q19" s="18">
        <f t="shared" si="0"/>
        <v>83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30</v>
      </c>
      <c r="K20" s="17">
        <v>13</v>
      </c>
      <c r="L20" s="17">
        <v>13</v>
      </c>
      <c r="M20" s="17">
        <v>5</v>
      </c>
      <c r="N20" s="17">
        <v>9</v>
      </c>
      <c r="O20" s="17">
        <v>9</v>
      </c>
      <c r="P20" s="17">
        <v>3</v>
      </c>
      <c r="Q20" s="18">
        <f t="shared" si="0"/>
        <v>82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33</v>
      </c>
      <c r="K21" s="17">
        <v>14</v>
      </c>
      <c r="L21" s="17">
        <v>13</v>
      </c>
      <c r="M21" s="17">
        <v>5</v>
      </c>
      <c r="N21" s="17">
        <v>9</v>
      </c>
      <c r="O21" s="17">
        <v>10</v>
      </c>
      <c r="P21" s="17">
        <v>4</v>
      </c>
      <c r="Q21" s="18">
        <f t="shared" si="0"/>
        <v>88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30</v>
      </c>
      <c r="K22" s="17">
        <v>13</v>
      </c>
      <c r="L22" s="17">
        <v>11</v>
      </c>
      <c r="M22" s="17">
        <v>5</v>
      </c>
      <c r="N22" s="17">
        <v>9</v>
      </c>
      <c r="O22" s="17">
        <v>9</v>
      </c>
      <c r="P22" s="17">
        <v>2</v>
      </c>
      <c r="Q22" s="18">
        <f t="shared" si="0"/>
        <v>79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30</v>
      </c>
      <c r="K23" s="17">
        <v>13</v>
      </c>
      <c r="L23" s="17">
        <v>12</v>
      </c>
      <c r="M23" s="17">
        <v>5</v>
      </c>
      <c r="N23" s="17">
        <v>9</v>
      </c>
      <c r="O23" s="17">
        <v>9</v>
      </c>
      <c r="P23" s="17">
        <v>3</v>
      </c>
      <c r="Q23" s="18">
        <f t="shared" si="0"/>
        <v>81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2" x14ac:dyDescent="0.3">
      <c r="D24" s="28">
        <f>SUM(D17:D23)</f>
        <v>4193518</v>
      </c>
      <c r="E24" s="28">
        <f>SUM(E17:E23)</f>
        <v>1606019</v>
      </c>
      <c r="F24" s="6"/>
    </row>
    <row r="25" spans="1:79" ht="12" x14ac:dyDescent="0.3">
      <c r="E25" s="6"/>
      <c r="F25" s="6"/>
      <c r="G25" s="6"/>
      <c r="H25" s="6"/>
    </row>
    <row r="26" spans="1:79" ht="12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O14:O15"/>
    <mergeCell ref="P14:P15"/>
    <mergeCell ref="Q14:Q15"/>
    <mergeCell ref="A31:C31"/>
    <mergeCell ref="D33:N33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40" sqref="J17:J23" xr:uid="{FD765ACB-3DA7-45CD-8BC6-BA90CCB0E631}">
      <formula1>40</formula1>
    </dataValidation>
    <dataValidation type="decimal" operator="lessThanOrEqual" allowBlank="1" showInputMessage="1" showErrorMessage="1" error="max. 15" sqref="K17:L23" xr:uid="{531DF3E4-D254-48E2-8420-3D059DA8F9B1}">
      <formula1>15</formula1>
    </dataValidation>
    <dataValidation type="decimal" operator="lessThanOrEqual" allowBlank="1" showInputMessage="1" showErrorMessage="1" error="max. 10" sqref="N17:O23" xr:uid="{79D74E51-08D6-4199-A0BE-48D03818BBA8}">
      <formula1>10</formula1>
    </dataValidation>
    <dataValidation type="decimal" operator="lessThanOrEqual" allowBlank="1" showInputMessage="1" showErrorMessage="1" error="max. 5" sqref="M17:M23 P17:P23" xr:uid="{AE867B2A-BD6B-4404-A68A-5EB6CED93C7E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10F2-E8B8-4FBC-B800-8208CF45227E}">
  <dimension ref="A1:CA33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x14ac:dyDescent="0.3">
      <c r="E8" s="2" t="s">
        <v>40</v>
      </c>
      <c r="G8" s="2"/>
      <c r="H8" s="2"/>
      <c r="I8" s="10"/>
    </row>
    <row r="9" spans="1:17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x14ac:dyDescent="0.3">
      <c r="G11" s="2"/>
      <c r="H11" s="2"/>
    </row>
    <row r="12" spans="1:17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35</v>
      </c>
      <c r="K17" s="17">
        <v>13</v>
      </c>
      <c r="L17" s="17">
        <v>12</v>
      </c>
      <c r="M17" s="17">
        <v>5</v>
      </c>
      <c r="N17" s="17">
        <v>9</v>
      </c>
      <c r="O17" s="17">
        <v>8</v>
      </c>
      <c r="P17" s="17">
        <v>5</v>
      </c>
      <c r="Q17" s="18">
        <f>SUM(J17:P17)</f>
        <v>87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33</v>
      </c>
      <c r="K18" s="17">
        <v>12</v>
      </c>
      <c r="L18" s="17">
        <v>12</v>
      </c>
      <c r="M18" s="17">
        <v>4</v>
      </c>
      <c r="N18" s="17">
        <v>8</v>
      </c>
      <c r="O18" s="17">
        <v>8</v>
      </c>
      <c r="P18" s="17">
        <v>4</v>
      </c>
      <c r="Q18" s="18">
        <f t="shared" ref="Q18:Q23" si="0">SUM(J18:P18)</f>
        <v>81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30</v>
      </c>
      <c r="K19" s="17">
        <v>11</v>
      </c>
      <c r="L19" s="17">
        <v>12</v>
      </c>
      <c r="M19" s="17">
        <v>4</v>
      </c>
      <c r="N19" s="17">
        <v>8</v>
      </c>
      <c r="O19" s="17">
        <v>8</v>
      </c>
      <c r="P19" s="17">
        <v>4</v>
      </c>
      <c r="Q19" s="18">
        <f t="shared" si="0"/>
        <v>77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35</v>
      </c>
      <c r="K20" s="17">
        <v>13</v>
      </c>
      <c r="L20" s="17">
        <v>12</v>
      </c>
      <c r="M20" s="17">
        <v>4</v>
      </c>
      <c r="N20" s="17">
        <v>9</v>
      </c>
      <c r="O20" s="17">
        <v>8</v>
      </c>
      <c r="P20" s="17">
        <v>4</v>
      </c>
      <c r="Q20" s="18">
        <f t="shared" si="0"/>
        <v>85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35</v>
      </c>
      <c r="K21" s="17">
        <v>13</v>
      </c>
      <c r="L21" s="17">
        <v>12</v>
      </c>
      <c r="M21" s="17">
        <v>4</v>
      </c>
      <c r="N21" s="17">
        <v>9</v>
      </c>
      <c r="O21" s="17">
        <v>8</v>
      </c>
      <c r="P21" s="17">
        <v>4</v>
      </c>
      <c r="Q21" s="18">
        <f t="shared" si="0"/>
        <v>85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33</v>
      </c>
      <c r="K22" s="17">
        <v>12</v>
      </c>
      <c r="L22" s="17">
        <v>12</v>
      </c>
      <c r="M22" s="17">
        <v>4</v>
      </c>
      <c r="N22" s="17">
        <v>8</v>
      </c>
      <c r="O22" s="17">
        <v>8</v>
      </c>
      <c r="P22" s="17">
        <v>2</v>
      </c>
      <c r="Q22" s="18">
        <f t="shared" si="0"/>
        <v>79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30</v>
      </c>
      <c r="K23" s="17">
        <v>11</v>
      </c>
      <c r="L23" s="17">
        <v>11</v>
      </c>
      <c r="M23" s="17">
        <v>4</v>
      </c>
      <c r="N23" s="17">
        <v>8</v>
      </c>
      <c r="O23" s="17">
        <v>8</v>
      </c>
      <c r="P23" s="17">
        <v>4</v>
      </c>
      <c r="Q23" s="18">
        <f t="shared" si="0"/>
        <v>76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x14ac:dyDescent="0.3">
      <c r="D24" s="28">
        <f>SUM(D17:D23)</f>
        <v>4193518</v>
      </c>
      <c r="E24" s="28">
        <f>SUM(E17:E23)</f>
        <v>1606019</v>
      </c>
      <c r="F24" s="6"/>
    </row>
    <row r="25" spans="1:79" x14ac:dyDescent="0.3">
      <c r="E25" s="6"/>
      <c r="F25" s="6"/>
      <c r="G25" s="6"/>
      <c r="H25" s="6"/>
    </row>
    <row r="26" spans="1:79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A31:C31"/>
    <mergeCell ref="D33:N33"/>
    <mergeCell ref="O14:O15"/>
    <mergeCell ref="P14:P15"/>
    <mergeCell ref="Q14:Q15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5" sqref="M17:M23 P17:P23" xr:uid="{BAC1D23F-D428-4688-B54E-E1092FA2BAD4}">
      <formula1>5</formula1>
    </dataValidation>
    <dataValidation type="decimal" operator="lessThanOrEqual" allowBlank="1" showInputMessage="1" showErrorMessage="1" error="max. 10" sqref="N17:O23" xr:uid="{B9612411-91CE-420F-BF9E-173662571E39}">
      <formula1>10</formula1>
    </dataValidation>
    <dataValidation type="decimal" operator="lessThanOrEqual" allowBlank="1" showInputMessage="1" showErrorMessage="1" error="max. 15" sqref="K17:L23" xr:uid="{316389F2-1A63-4AA9-9180-6577DECCFF06}">
      <formula1>15</formula1>
    </dataValidation>
    <dataValidation type="decimal" operator="lessThanOrEqual" allowBlank="1" showInputMessage="1" showErrorMessage="1" error="max. 40" sqref="J17:J23" xr:uid="{DB9E4E4B-FDE1-4124-B29F-2EA01D43EF14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74D8-970F-43A5-8DD1-8438A746D451}">
  <dimension ref="A1:CA3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ht="12" x14ac:dyDescent="0.3">
      <c r="E8" s="2" t="s">
        <v>40</v>
      </c>
      <c r="G8" s="2"/>
      <c r="H8" s="2"/>
      <c r="I8" s="10"/>
    </row>
    <row r="9" spans="1:17" ht="12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ht="12" x14ac:dyDescent="0.3">
      <c r="G11" s="2"/>
      <c r="H11" s="2"/>
    </row>
    <row r="12" spans="1:17" ht="12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35</v>
      </c>
      <c r="K17" s="17">
        <v>12</v>
      </c>
      <c r="L17" s="17">
        <v>12</v>
      </c>
      <c r="M17" s="17">
        <v>5</v>
      </c>
      <c r="N17" s="17">
        <v>9</v>
      </c>
      <c r="O17" s="17">
        <v>8</v>
      </c>
      <c r="P17" s="17">
        <v>5</v>
      </c>
      <c r="Q17" s="18">
        <f>SUM(J17:P17)</f>
        <v>86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32</v>
      </c>
      <c r="K18" s="17">
        <v>11</v>
      </c>
      <c r="L18" s="17">
        <v>12</v>
      </c>
      <c r="M18" s="17">
        <v>4</v>
      </c>
      <c r="N18" s="17">
        <v>8</v>
      </c>
      <c r="O18" s="17">
        <v>8</v>
      </c>
      <c r="P18" s="17">
        <v>4</v>
      </c>
      <c r="Q18" s="18">
        <f t="shared" ref="Q18:Q23" si="0">SUM(J18:P18)</f>
        <v>79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32</v>
      </c>
      <c r="K19" s="17">
        <v>11</v>
      </c>
      <c r="L19" s="17">
        <v>12</v>
      </c>
      <c r="M19" s="17">
        <v>5</v>
      </c>
      <c r="N19" s="17">
        <v>8</v>
      </c>
      <c r="O19" s="17">
        <v>8</v>
      </c>
      <c r="P19" s="17">
        <v>4</v>
      </c>
      <c r="Q19" s="18">
        <f t="shared" si="0"/>
        <v>80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33</v>
      </c>
      <c r="K20" s="17">
        <v>12</v>
      </c>
      <c r="L20" s="17">
        <v>12</v>
      </c>
      <c r="M20" s="17">
        <v>5</v>
      </c>
      <c r="N20" s="17">
        <v>9</v>
      </c>
      <c r="O20" s="17">
        <v>8</v>
      </c>
      <c r="P20" s="17">
        <v>4</v>
      </c>
      <c r="Q20" s="18">
        <f t="shared" si="0"/>
        <v>83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34</v>
      </c>
      <c r="K21" s="17">
        <v>12</v>
      </c>
      <c r="L21" s="17">
        <v>12</v>
      </c>
      <c r="M21" s="17">
        <v>5</v>
      </c>
      <c r="N21" s="17">
        <v>9</v>
      </c>
      <c r="O21" s="17">
        <v>8</v>
      </c>
      <c r="P21" s="17">
        <v>4</v>
      </c>
      <c r="Q21" s="18">
        <f t="shared" si="0"/>
        <v>84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32</v>
      </c>
      <c r="K22" s="17">
        <v>11</v>
      </c>
      <c r="L22" s="17">
        <v>12</v>
      </c>
      <c r="M22" s="17">
        <v>5</v>
      </c>
      <c r="N22" s="17">
        <v>8</v>
      </c>
      <c r="O22" s="17">
        <v>8</v>
      </c>
      <c r="P22" s="17">
        <v>2</v>
      </c>
      <c r="Q22" s="18">
        <f t="shared" si="0"/>
        <v>78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31</v>
      </c>
      <c r="K23" s="17">
        <v>11</v>
      </c>
      <c r="L23" s="17">
        <v>12</v>
      </c>
      <c r="M23" s="17">
        <v>4</v>
      </c>
      <c r="N23" s="17">
        <v>8</v>
      </c>
      <c r="O23" s="17">
        <v>8</v>
      </c>
      <c r="P23" s="17">
        <v>4</v>
      </c>
      <c r="Q23" s="18">
        <f t="shared" si="0"/>
        <v>78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2" x14ac:dyDescent="0.3">
      <c r="D24" s="28">
        <f>SUM(D17:D23)</f>
        <v>4193518</v>
      </c>
      <c r="E24" s="28">
        <f>SUM(E17:E23)</f>
        <v>1606019</v>
      </c>
      <c r="F24" s="6"/>
    </row>
    <row r="25" spans="1:79" ht="12" x14ac:dyDescent="0.3">
      <c r="E25" s="6"/>
      <c r="F25" s="6"/>
      <c r="G25" s="6"/>
      <c r="H25" s="6"/>
    </row>
    <row r="26" spans="1:79" ht="12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O14:O15"/>
    <mergeCell ref="P14:P15"/>
    <mergeCell ref="Q14:Q15"/>
    <mergeCell ref="A31:C31"/>
    <mergeCell ref="D33:N33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40" sqref="J17:J23" xr:uid="{B3B9A645-F055-4616-BE23-B5A9F31CF675}">
      <formula1>40</formula1>
    </dataValidation>
    <dataValidation type="decimal" operator="lessThanOrEqual" allowBlank="1" showInputMessage="1" showErrorMessage="1" error="max. 15" sqref="K17:L23" xr:uid="{578A4C3E-3E34-47B1-9DF2-6A2F1EB44A38}">
      <formula1>15</formula1>
    </dataValidation>
    <dataValidation type="decimal" operator="lessThanOrEqual" allowBlank="1" showInputMessage="1" showErrorMessage="1" error="max. 10" sqref="N17:O23" xr:uid="{2F493C05-C46E-44D1-AAA9-4417367102EE}">
      <formula1>10</formula1>
    </dataValidation>
    <dataValidation type="decimal" operator="lessThanOrEqual" allowBlank="1" showInputMessage="1" showErrorMessage="1" error="max. 5" sqref="M17:M23 P17:P23" xr:uid="{BCA5A574-DBCA-4AE9-A560-821213B2996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CAD2-C1CE-4EDA-ABCE-299BEBB128A8}">
  <dimension ref="A1:CA3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ht="12" x14ac:dyDescent="0.3">
      <c r="E8" s="2" t="s">
        <v>40</v>
      </c>
      <c r="G8" s="2"/>
      <c r="H8" s="2"/>
      <c r="I8" s="10"/>
    </row>
    <row r="9" spans="1:17" ht="12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ht="12" x14ac:dyDescent="0.3">
      <c r="G11" s="2"/>
      <c r="H11" s="2"/>
    </row>
    <row r="12" spans="1:17" ht="12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35</v>
      </c>
      <c r="K17" s="17">
        <v>13</v>
      </c>
      <c r="L17" s="17">
        <v>14</v>
      </c>
      <c r="M17" s="17">
        <v>5</v>
      </c>
      <c r="N17" s="17">
        <v>9</v>
      </c>
      <c r="O17" s="17">
        <v>9</v>
      </c>
      <c r="P17" s="17">
        <v>5</v>
      </c>
      <c r="Q17" s="18">
        <f>SUM(J17:P17)</f>
        <v>90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30</v>
      </c>
      <c r="K18" s="17">
        <v>12</v>
      </c>
      <c r="L18" s="17">
        <v>12</v>
      </c>
      <c r="M18" s="17">
        <v>4</v>
      </c>
      <c r="N18" s="17">
        <v>8</v>
      </c>
      <c r="O18" s="17">
        <v>9</v>
      </c>
      <c r="P18" s="17">
        <v>4</v>
      </c>
      <c r="Q18" s="18">
        <f t="shared" ref="Q18:Q23" si="0">SUM(J18:P18)</f>
        <v>79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30</v>
      </c>
      <c r="K19" s="17">
        <v>12</v>
      </c>
      <c r="L19" s="17">
        <v>12</v>
      </c>
      <c r="M19" s="17">
        <v>5</v>
      </c>
      <c r="N19" s="17">
        <v>8</v>
      </c>
      <c r="O19" s="17">
        <v>9</v>
      </c>
      <c r="P19" s="17">
        <v>4</v>
      </c>
      <c r="Q19" s="18">
        <f t="shared" si="0"/>
        <v>80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33</v>
      </c>
      <c r="K20" s="17">
        <v>12</v>
      </c>
      <c r="L20" s="17">
        <v>12</v>
      </c>
      <c r="M20" s="17">
        <v>5</v>
      </c>
      <c r="N20" s="17">
        <v>9</v>
      </c>
      <c r="O20" s="17">
        <v>9</v>
      </c>
      <c r="P20" s="17">
        <v>4</v>
      </c>
      <c r="Q20" s="18">
        <f t="shared" si="0"/>
        <v>84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35</v>
      </c>
      <c r="K21" s="17">
        <v>12</v>
      </c>
      <c r="L21" s="17">
        <v>13</v>
      </c>
      <c r="M21" s="17">
        <v>5</v>
      </c>
      <c r="N21" s="17">
        <v>9</v>
      </c>
      <c r="O21" s="17">
        <v>10</v>
      </c>
      <c r="P21" s="17">
        <v>4</v>
      </c>
      <c r="Q21" s="18">
        <f t="shared" si="0"/>
        <v>88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30</v>
      </c>
      <c r="K22" s="17">
        <v>12</v>
      </c>
      <c r="L22" s="17">
        <v>12</v>
      </c>
      <c r="M22" s="17">
        <v>5</v>
      </c>
      <c r="N22" s="17">
        <v>9</v>
      </c>
      <c r="O22" s="17">
        <v>9</v>
      </c>
      <c r="P22" s="17">
        <v>3</v>
      </c>
      <c r="Q22" s="18">
        <f t="shared" si="0"/>
        <v>80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30</v>
      </c>
      <c r="K23" s="17">
        <v>12</v>
      </c>
      <c r="L23" s="17">
        <v>12</v>
      </c>
      <c r="M23" s="17">
        <v>5</v>
      </c>
      <c r="N23" s="17">
        <v>9</v>
      </c>
      <c r="O23" s="17">
        <v>9</v>
      </c>
      <c r="P23" s="17">
        <v>4</v>
      </c>
      <c r="Q23" s="18">
        <f t="shared" si="0"/>
        <v>81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2" x14ac:dyDescent="0.3">
      <c r="D24" s="28">
        <f>SUM(D17:D23)</f>
        <v>4193518</v>
      </c>
      <c r="E24" s="28">
        <f>SUM(E17:E23)</f>
        <v>1606019</v>
      </c>
      <c r="F24" s="6"/>
    </row>
    <row r="25" spans="1:79" ht="12" x14ac:dyDescent="0.3">
      <c r="E25" s="6"/>
      <c r="F25" s="6"/>
      <c r="G25" s="6"/>
      <c r="H25" s="6"/>
    </row>
    <row r="26" spans="1:79" ht="12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O14:O15"/>
    <mergeCell ref="P14:P15"/>
    <mergeCell ref="Q14:Q15"/>
    <mergeCell ref="A31:C31"/>
    <mergeCell ref="D33:N33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40" sqref="J17:J23" xr:uid="{F9B34428-A823-47C3-8201-E413029BA0FB}">
      <formula1>40</formula1>
    </dataValidation>
    <dataValidation type="decimal" operator="lessThanOrEqual" allowBlank="1" showInputMessage="1" showErrorMessage="1" error="max. 15" sqref="K17:L23" xr:uid="{493F46F0-3737-427A-BA46-013BC2237E01}">
      <formula1>15</formula1>
    </dataValidation>
    <dataValidation type="decimal" operator="lessThanOrEqual" allowBlank="1" showInputMessage="1" showErrorMessage="1" error="max. 10" sqref="N17:O23" xr:uid="{BDF092BB-E1BE-4CB6-8EAD-D3C446E6F6CE}">
      <formula1>10</formula1>
    </dataValidation>
    <dataValidation type="decimal" operator="lessThanOrEqual" allowBlank="1" showInputMessage="1" showErrorMessage="1" error="max. 5" sqref="M17:M23 P17:P23" xr:uid="{2B575741-28E5-4AD5-BE54-A136367608C8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13D4A-B458-4AB9-9821-CD7D8DEA5117}">
  <dimension ref="A1:CA3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ht="12" x14ac:dyDescent="0.3">
      <c r="E8" s="2" t="s">
        <v>40</v>
      </c>
      <c r="G8" s="2"/>
      <c r="H8" s="2"/>
      <c r="I8" s="10"/>
    </row>
    <row r="9" spans="1:17" ht="12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ht="12" x14ac:dyDescent="0.3">
      <c r="G11" s="2"/>
      <c r="H11" s="2"/>
    </row>
    <row r="12" spans="1:17" ht="12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38</v>
      </c>
      <c r="K17" s="17">
        <v>14</v>
      </c>
      <c r="L17" s="17">
        <v>15</v>
      </c>
      <c r="M17" s="17">
        <v>5</v>
      </c>
      <c r="N17" s="17">
        <v>9</v>
      </c>
      <c r="O17" s="17">
        <v>10</v>
      </c>
      <c r="P17" s="17">
        <v>5</v>
      </c>
      <c r="Q17" s="18">
        <f>SUM(J17:P17)</f>
        <v>96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35</v>
      </c>
      <c r="K18" s="17">
        <v>14</v>
      </c>
      <c r="L18" s="17">
        <v>14</v>
      </c>
      <c r="M18" s="17">
        <v>4</v>
      </c>
      <c r="N18" s="17">
        <v>8</v>
      </c>
      <c r="O18" s="17">
        <v>10</v>
      </c>
      <c r="P18" s="17">
        <v>4</v>
      </c>
      <c r="Q18" s="18">
        <f t="shared" ref="Q18:Q23" si="0">SUM(J18:P18)</f>
        <v>89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35</v>
      </c>
      <c r="K19" s="17">
        <v>13</v>
      </c>
      <c r="L19" s="17">
        <v>13</v>
      </c>
      <c r="M19" s="17">
        <v>5</v>
      </c>
      <c r="N19" s="17">
        <v>9</v>
      </c>
      <c r="O19" s="17">
        <v>8</v>
      </c>
      <c r="P19" s="17">
        <v>4</v>
      </c>
      <c r="Q19" s="18">
        <f t="shared" si="0"/>
        <v>87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35</v>
      </c>
      <c r="K20" s="17">
        <v>13</v>
      </c>
      <c r="L20" s="17">
        <v>13</v>
      </c>
      <c r="M20" s="17">
        <v>5</v>
      </c>
      <c r="N20" s="17">
        <v>9</v>
      </c>
      <c r="O20" s="17">
        <v>9</v>
      </c>
      <c r="P20" s="17">
        <v>3</v>
      </c>
      <c r="Q20" s="18">
        <f t="shared" si="0"/>
        <v>87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38</v>
      </c>
      <c r="K21" s="17">
        <v>15</v>
      </c>
      <c r="L21" s="17">
        <v>14</v>
      </c>
      <c r="M21" s="17">
        <v>5</v>
      </c>
      <c r="N21" s="17">
        <v>10</v>
      </c>
      <c r="O21" s="17">
        <v>10</v>
      </c>
      <c r="P21" s="17">
        <v>4</v>
      </c>
      <c r="Q21" s="18">
        <f t="shared" si="0"/>
        <v>96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30</v>
      </c>
      <c r="K22" s="17">
        <v>12</v>
      </c>
      <c r="L22" s="17">
        <v>13</v>
      </c>
      <c r="M22" s="17">
        <v>4</v>
      </c>
      <c r="N22" s="17">
        <v>8</v>
      </c>
      <c r="O22" s="17">
        <v>8</v>
      </c>
      <c r="P22" s="17">
        <v>3</v>
      </c>
      <c r="Q22" s="18">
        <f t="shared" si="0"/>
        <v>78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35</v>
      </c>
      <c r="K23" s="17">
        <v>13</v>
      </c>
      <c r="L23" s="17">
        <v>14</v>
      </c>
      <c r="M23" s="17">
        <v>5</v>
      </c>
      <c r="N23" s="17">
        <v>9</v>
      </c>
      <c r="O23" s="17">
        <v>9</v>
      </c>
      <c r="P23" s="17">
        <v>4</v>
      </c>
      <c r="Q23" s="18">
        <f t="shared" si="0"/>
        <v>89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2" x14ac:dyDescent="0.3">
      <c r="D24" s="28">
        <f>SUM(D17:D23)</f>
        <v>4193518</v>
      </c>
      <c r="E24" s="28">
        <f>SUM(E17:E23)</f>
        <v>1606019</v>
      </c>
      <c r="F24" s="6"/>
    </row>
    <row r="25" spans="1:79" ht="12" x14ac:dyDescent="0.3">
      <c r="E25" s="6"/>
      <c r="F25" s="6"/>
      <c r="G25" s="6"/>
      <c r="H25" s="6"/>
    </row>
    <row r="26" spans="1:79" ht="12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O14:O15"/>
    <mergeCell ref="P14:P15"/>
    <mergeCell ref="Q14:Q15"/>
    <mergeCell ref="A31:C31"/>
    <mergeCell ref="D33:N33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40" sqref="J17:J23" xr:uid="{FF8B7084-DAE0-4077-96D4-6E52509209A0}">
      <formula1>40</formula1>
    </dataValidation>
    <dataValidation type="decimal" operator="lessThanOrEqual" allowBlank="1" showInputMessage="1" showErrorMessage="1" error="max. 15" sqref="K17:L23" xr:uid="{598CEE01-E7C0-4A37-92EC-BC9E02492E04}">
      <formula1>15</formula1>
    </dataValidation>
    <dataValidation type="decimal" operator="lessThanOrEqual" allowBlank="1" showInputMessage="1" showErrorMessage="1" error="max. 10" sqref="N17:O23" xr:uid="{3CF7854F-A7F9-4125-8BDB-908FA27E1AFA}">
      <formula1>10</formula1>
    </dataValidation>
    <dataValidation type="decimal" operator="lessThanOrEqual" allowBlank="1" showInputMessage="1" showErrorMessage="1" error="max. 5" sqref="M17:M23 P17:P23" xr:uid="{B511F463-776F-493D-9F06-3E83F4DC502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D934-06E7-4D9D-BA85-8DF915667C06}">
  <dimension ref="A1:CA3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ht="12" x14ac:dyDescent="0.3">
      <c r="E8" s="2" t="s">
        <v>40</v>
      </c>
      <c r="G8" s="2"/>
      <c r="H8" s="2"/>
      <c r="I8" s="10"/>
    </row>
    <row r="9" spans="1:17" ht="12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ht="12" x14ac:dyDescent="0.3">
      <c r="G11" s="2"/>
      <c r="H11" s="2"/>
    </row>
    <row r="12" spans="1:17" ht="12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35</v>
      </c>
      <c r="K17" s="17">
        <v>13</v>
      </c>
      <c r="L17" s="17">
        <v>13</v>
      </c>
      <c r="M17" s="17">
        <v>5</v>
      </c>
      <c r="N17" s="17">
        <v>9</v>
      </c>
      <c r="O17" s="17">
        <v>10</v>
      </c>
      <c r="P17" s="17">
        <v>5</v>
      </c>
      <c r="Q17" s="18">
        <f>SUM(J17:P17)</f>
        <v>90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30</v>
      </c>
      <c r="K18" s="17">
        <v>12</v>
      </c>
      <c r="L18" s="17">
        <v>12</v>
      </c>
      <c r="M18" s="17">
        <v>4</v>
      </c>
      <c r="N18" s="17">
        <v>9</v>
      </c>
      <c r="O18" s="17">
        <v>8</v>
      </c>
      <c r="P18" s="17">
        <v>5</v>
      </c>
      <c r="Q18" s="18">
        <f t="shared" ref="Q18:Q23" si="0">SUM(J18:P18)</f>
        <v>80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30</v>
      </c>
      <c r="K19" s="17">
        <v>12</v>
      </c>
      <c r="L19" s="17">
        <v>12</v>
      </c>
      <c r="M19" s="17">
        <v>4</v>
      </c>
      <c r="N19" s="17">
        <v>8</v>
      </c>
      <c r="O19" s="17">
        <v>9</v>
      </c>
      <c r="P19" s="17">
        <v>4</v>
      </c>
      <c r="Q19" s="18">
        <f t="shared" si="0"/>
        <v>79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30</v>
      </c>
      <c r="K20" s="17">
        <v>12</v>
      </c>
      <c r="L20" s="17">
        <v>12</v>
      </c>
      <c r="M20" s="17">
        <v>5</v>
      </c>
      <c r="N20" s="17">
        <v>9</v>
      </c>
      <c r="O20" s="17">
        <v>8</v>
      </c>
      <c r="P20" s="17">
        <v>4</v>
      </c>
      <c r="Q20" s="18">
        <f t="shared" si="0"/>
        <v>80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33</v>
      </c>
      <c r="K21" s="17">
        <v>13</v>
      </c>
      <c r="L21" s="17">
        <v>12</v>
      </c>
      <c r="M21" s="17">
        <v>5</v>
      </c>
      <c r="N21" s="17">
        <v>9</v>
      </c>
      <c r="O21" s="17">
        <v>9</v>
      </c>
      <c r="P21" s="17">
        <v>4</v>
      </c>
      <c r="Q21" s="18">
        <f t="shared" si="0"/>
        <v>85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32</v>
      </c>
      <c r="K22" s="17">
        <v>13</v>
      </c>
      <c r="L22" s="17">
        <v>12</v>
      </c>
      <c r="M22" s="17">
        <v>5</v>
      </c>
      <c r="N22" s="17">
        <v>8</v>
      </c>
      <c r="O22" s="17">
        <v>9</v>
      </c>
      <c r="P22" s="17">
        <v>4</v>
      </c>
      <c r="Q22" s="18">
        <f t="shared" si="0"/>
        <v>83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32</v>
      </c>
      <c r="K23" s="17">
        <v>12</v>
      </c>
      <c r="L23" s="17">
        <v>13</v>
      </c>
      <c r="M23" s="17">
        <v>4</v>
      </c>
      <c r="N23" s="17">
        <v>9</v>
      </c>
      <c r="O23" s="17">
        <v>9</v>
      </c>
      <c r="P23" s="17">
        <v>4</v>
      </c>
      <c r="Q23" s="18">
        <f t="shared" si="0"/>
        <v>83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2" x14ac:dyDescent="0.3">
      <c r="D24" s="28">
        <f>SUM(D17:D23)</f>
        <v>4193518</v>
      </c>
      <c r="E24" s="28">
        <f>SUM(E17:E23)</f>
        <v>1606019</v>
      </c>
      <c r="F24" s="6"/>
    </row>
    <row r="25" spans="1:79" ht="12" x14ac:dyDescent="0.3">
      <c r="E25" s="6"/>
      <c r="F25" s="6"/>
      <c r="G25" s="6"/>
      <c r="H25" s="6"/>
    </row>
    <row r="26" spans="1:79" ht="12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O14:O15"/>
    <mergeCell ref="P14:P15"/>
    <mergeCell ref="Q14:Q15"/>
    <mergeCell ref="A31:C31"/>
    <mergeCell ref="D33:N33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40" sqref="J17:J23" xr:uid="{025DAFA2-90E9-4B49-A7A8-CF9145920049}">
      <formula1>40</formula1>
    </dataValidation>
    <dataValidation type="decimal" operator="lessThanOrEqual" allowBlank="1" showInputMessage="1" showErrorMessage="1" error="max. 15" sqref="K17:L23" xr:uid="{D229ED05-7BAE-49C8-A68B-C4F43A582B16}">
      <formula1>15</formula1>
    </dataValidation>
    <dataValidation type="decimal" operator="lessThanOrEqual" allowBlank="1" showInputMessage="1" showErrorMessage="1" error="max. 10" sqref="N17:O23" xr:uid="{583158DF-5D45-47D5-820C-6E68510B5681}">
      <formula1>10</formula1>
    </dataValidation>
    <dataValidation type="decimal" operator="lessThanOrEqual" allowBlank="1" showInputMessage="1" showErrorMessage="1" error="max. 5" sqref="M17:M23 P17:P23" xr:uid="{0374AE82-91F5-4206-A3F3-ED8D5862C572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BCB7A-888E-4CEF-BAE0-6E2119E8CAA6}">
  <dimension ref="A1:CA3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ht="12" x14ac:dyDescent="0.3">
      <c r="E8" s="2" t="s">
        <v>40</v>
      </c>
      <c r="G8" s="2"/>
      <c r="H8" s="2"/>
      <c r="I8" s="10"/>
    </row>
    <row r="9" spans="1:17" ht="12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ht="12" x14ac:dyDescent="0.3">
      <c r="G11" s="2"/>
      <c r="H11" s="2"/>
    </row>
    <row r="12" spans="1:17" ht="12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30</v>
      </c>
      <c r="K17" s="17">
        <v>14</v>
      </c>
      <c r="L17" s="17">
        <v>12</v>
      </c>
      <c r="M17" s="17">
        <v>5</v>
      </c>
      <c r="N17" s="17">
        <v>9</v>
      </c>
      <c r="O17" s="17">
        <v>9</v>
      </c>
      <c r="P17" s="17">
        <v>5</v>
      </c>
      <c r="Q17" s="18">
        <f>SUM(J17:P17)</f>
        <v>84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27</v>
      </c>
      <c r="K18" s="17">
        <v>12</v>
      </c>
      <c r="L18" s="17">
        <v>12</v>
      </c>
      <c r="M18" s="17">
        <v>5</v>
      </c>
      <c r="N18" s="17">
        <v>8</v>
      </c>
      <c r="O18" s="17">
        <v>9</v>
      </c>
      <c r="P18" s="17">
        <v>4</v>
      </c>
      <c r="Q18" s="18">
        <f t="shared" ref="Q18:Q23" si="0">SUM(J18:P18)</f>
        <v>77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27</v>
      </c>
      <c r="K19" s="17">
        <v>12</v>
      </c>
      <c r="L19" s="17">
        <v>12</v>
      </c>
      <c r="M19" s="17">
        <v>5</v>
      </c>
      <c r="N19" s="17">
        <v>8</v>
      </c>
      <c r="O19" s="17">
        <v>9</v>
      </c>
      <c r="P19" s="17">
        <v>4</v>
      </c>
      <c r="Q19" s="18">
        <f t="shared" si="0"/>
        <v>77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27</v>
      </c>
      <c r="K20" s="17">
        <v>12</v>
      </c>
      <c r="L20" s="17">
        <v>12</v>
      </c>
      <c r="M20" s="17">
        <v>5</v>
      </c>
      <c r="N20" s="17">
        <v>8</v>
      </c>
      <c r="O20" s="17">
        <v>9</v>
      </c>
      <c r="P20" s="17">
        <v>3</v>
      </c>
      <c r="Q20" s="18">
        <f t="shared" si="0"/>
        <v>76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30</v>
      </c>
      <c r="K21" s="17">
        <v>12</v>
      </c>
      <c r="L21" s="17">
        <v>12</v>
      </c>
      <c r="M21" s="17">
        <v>5</v>
      </c>
      <c r="N21" s="17">
        <v>8</v>
      </c>
      <c r="O21" s="17">
        <v>9</v>
      </c>
      <c r="P21" s="17">
        <v>4</v>
      </c>
      <c r="Q21" s="18">
        <f t="shared" si="0"/>
        <v>80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27</v>
      </c>
      <c r="K22" s="17">
        <v>12</v>
      </c>
      <c r="L22" s="17">
        <v>12</v>
      </c>
      <c r="M22" s="17">
        <v>5</v>
      </c>
      <c r="N22" s="17">
        <v>8</v>
      </c>
      <c r="O22" s="17">
        <v>9</v>
      </c>
      <c r="P22" s="17">
        <v>4</v>
      </c>
      <c r="Q22" s="18">
        <f t="shared" si="0"/>
        <v>77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27</v>
      </c>
      <c r="K23" s="17">
        <v>12</v>
      </c>
      <c r="L23" s="17">
        <v>12</v>
      </c>
      <c r="M23" s="17">
        <v>5</v>
      </c>
      <c r="N23" s="17">
        <v>8</v>
      </c>
      <c r="O23" s="17">
        <v>9</v>
      </c>
      <c r="P23" s="17">
        <v>3</v>
      </c>
      <c r="Q23" s="18">
        <f t="shared" si="0"/>
        <v>76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2" x14ac:dyDescent="0.3">
      <c r="D24" s="28">
        <f>SUM(D17:D23)</f>
        <v>4193518</v>
      </c>
      <c r="E24" s="28">
        <f>SUM(E17:E23)</f>
        <v>1606019</v>
      </c>
      <c r="F24" s="6"/>
    </row>
    <row r="25" spans="1:79" ht="12" x14ac:dyDescent="0.3">
      <c r="E25" s="6"/>
      <c r="F25" s="6"/>
      <c r="G25" s="6"/>
      <c r="H25" s="6"/>
    </row>
    <row r="26" spans="1:79" ht="12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O14:O15"/>
    <mergeCell ref="P14:P15"/>
    <mergeCell ref="Q14:Q15"/>
    <mergeCell ref="A31:C31"/>
    <mergeCell ref="D33:N33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40" sqref="J17:J23" xr:uid="{A842A267-2022-4EAF-ACC1-1B09307CE906}">
      <formula1>40</formula1>
    </dataValidation>
    <dataValidation type="decimal" operator="lessThanOrEqual" allowBlank="1" showInputMessage="1" showErrorMessage="1" error="max. 15" sqref="K17:L23" xr:uid="{479A405D-1493-4727-B8B7-FF866DF2FA24}">
      <formula1>15</formula1>
    </dataValidation>
    <dataValidation type="decimal" operator="lessThanOrEqual" allowBlank="1" showInputMessage="1" showErrorMessage="1" error="max. 10" sqref="N17:O23" xr:uid="{4B65CD07-8D9A-49D6-BFB0-D230FC5AA63A}">
      <formula1>10</formula1>
    </dataValidation>
    <dataValidation type="decimal" operator="lessThanOrEqual" allowBlank="1" showInputMessage="1" showErrorMessage="1" error="max. 5" sqref="M17:M23 P17:P23" xr:uid="{422E2424-C79B-4176-8796-2C8DD536D0A8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CF2B-7911-443D-A80D-343E34EF1B09}">
  <dimension ref="A1:CA3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17" ht="38.25" customHeight="1" x14ac:dyDescent="0.3">
      <c r="A1" s="1" t="s">
        <v>30</v>
      </c>
    </row>
    <row r="2" spans="1:17" ht="12.6" x14ac:dyDescent="0.3">
      <c r="A2" s="2" t="s">
        <v>33</v>
      </c>
      <c r="E2" s="4" t="s">
        <v>21</v>
      </c>
      <c r="G2" s="2"/>
      <c r="H2" s="2"/>
      <c r="I2" s="7"/>
    </row>
    <row r="3" spans="1:17" ht="12.6" x14ac:dyDescent="0.3">
      <c r="A3" s="2" t="s">
        <v>32</v>
      </c>
      <c r="E3" s="2" t="s">
        <v>38</v>
      </c>
      <c r="G3" s="2"/>
      <c r="H3" s="2"/>
      <c r="I3" s="10"/>
    </row>
    <row r="4" spans="1:17" ht="12.6" x14ac:dyDescent="0.3">
      <c r="A4" s="2" t="s">
        <v>34</v>
      </c>
      <c r="E4" s="2" t="s">
        <v>43</v>
      </c>
      <c r="G4" s="2"/>
      <c r="H4" s="2"/>
      <c r="I4" s="10"/>
    </row>
    <row r="5" spans="1:17" ht="12.6" x14ac:dyDescent="0.3">
      <c r="A5" s="2" t="s">
        <v>35</v>
      </c>
      <c r="E5" s="2" t="s">
        <v>44</v>
      </c>
      <c r="G5" s="2"/>
      <c r="H5" s="2"/>
      <c r="I5" s="10"/>
    </row>
    <row r="6" spans="1:17" ht="12.6" x14ac:dyDescent="0.3">
      <c r="A6" s="2" t="s">
        <v>36</v>
      </c>
      <c r="G6" s="2"/>
      <c r="H6" s="2"/>
      <c r="I6" s="10"/>
    </row>
    <row r="7" spans="1:17" ht="12.6" x14ac:dyDescent="0.3">
      <c r="A7" s="2" t="s">
        <v>45</v>
      </c>
      <c r="E7" s="7" t="s">
        <v>39</v>
      </c>
      <c r="G7" s="2"/>
      <c r="H7" s="2"/>
      <c r="I7" s="10"/>
    </row>
    <row r="8" spans="1:17" ht="12" x14ac:dyDescent="0.3">
      <c r="E8" s="2" t="s">
        <v>40</v>
      </c>
      <c r="G8" s="2"/>
      <c r="H8" s="2"/>
      <c r="I8" s="10"/>
    </row>
    <row r="9" spans="1:17" ht="12" x14ac:dyDescent="0.3">
      <c r="E9" s="2" t="s">
        <v>41</v>
      </c>
      <c r="G9" s="2"/>
      <c r="H9" s="2"/>
    </row>
    <row r="10" spans="1:17" ht="12.6" x14ac:dyDescent="0.3">
      <c r="A10" s="2" t="s">
        <v>37</v>
      </c>
      <c r="E10" s="2" t="s">
        <v>42</v>
      </c>
      <c r="G10" s="2"/>
      <c r="H10" s="2"/>
    </row>
    <row r="11" spans="1:17" ht="12" x14ac:dyDescent="0.3">
      <c r="G11" s="2"/>
      <c r="H11" s="2"/>
    </row>
    <row r="12" spans="1:17" ht="12" x14ac:dyDescent="0.3">
      <c r="G12" s="2"/>
      <c r="H12" s="2"/>
    </row>
    <row r="13" spans="1:17" ht="12.6" x14ac:dyDescent="0.3">
      <c r="A13" s="4"/>
    </row>
    <row r="14" spans="1:17" ht="26.4" customHeight="1" x14ac:dyDescent="0.3">
      <c r="A14" s="37" t="s">
        <v>0</v>
      </c>
      <c r="B14" s="37" t="s">
        <v>1</v>
      </c>
      <c r="C14" s="37" t="s">
        <v>16</v>
      </c>
      <c r="D14" s="37" t="s">
        <v>13</v>
      </c>
      <c r="E14" s="40" t="s">
        <v>2</v>
      </c>
      <c r="F14" s="42" t="s">
        <v>27</v>
      </c>
      <c r="G14" s="43"/>
      <c r="H14" s="42" t="s">
        <v>28</v>
      </c>
      <c r="I14" s="43"/>
      <c r="J14" s="46" t="s">
        <v>31</v>
      </c>
      <c r="K14" s="37" t="s">
        <v>14</v>
      </c>
      <c r="L14" s="37" t="s">
        <v>15</v>
      </c>
      <c r="M14" s="37" t="s">
        <v>25</v>
      </c>
      <c r="N14" s="37" t="s">
        <v>26</v>
      </c>
      <c r="O14" s="46" t="s">
        <v>29</v>
      </c>
      <c r="P14" s="37" t="s">
        <v>3</v>
      </c>
      <c r="Q14" s="37" t="s">
        <v>4</v>
      </c>
    </row>
    <row r="15" spans="1:17" ht="59.4" customHeight="1" x14ac:dyDescent="0.3">
      <c r="A15" s="39"/>
      <c r="B15" s="39"/>
      <c r="C15" s="39"/>
      <c r="D15" s="39"/>
      <c r="E15" s="41"/>
      <c r="F15" s="44"/>
      <c r="G15" s="45"/>
      <c r="H15" s="44"/>
      <c r="I15" s="45"/>
      <c r="J15" s="38"/>
      <c r="K15" s="38"/>
      <c r="L15" s="38"/>
      <c r="M15" s="38"/>
      <c r="N15" s="38"/>
      <c r="O15" s="38"/>
      <c r="P15" s="38"/>
      <c r="Q15" s="38"/>
    </row>
    <row r="16" spans="1:17" ht="28.95" customHeight="1" x14ac:dyDescent="0.3">
      <c r="A16" s="39"/>
      <c r="B16" s="39"/>
      <c r="C16" s="39"/>
      <c r="D16" s="39"/>
      <c r="E16" s="41"/>
      <c r="F16" s="34" t="s">
        <v>22</v>
      </c>
      <c r="G16" s="32" t="s">
        <v>23</v>
      </c>
      <c r="H16" s="32" t="s">
        <v>22</v>
      </c>
      <c r="I16" s="32" t="s">
        <v>23</v>
      </c>
      <c r="J16" s="32" t="s">
        <v>24</v>
      </c>
      <c r="K16" s="32" t="s">
        <v>18</v>
      </c>
      <c r="L16" s="32" t="s">
        <v>18</v>
      </c>
      <c r="M16" s="32" t="s">
        <v>19</v>
      </c>
      <c r="N16" s="32" t="s">
        <v>20</v>
      </c>
      <c r="O16" s="32" t="s">
        <v>20</v>
      </c>
      <c r="P16" s="32" t="s">
        <v>19</v>
      </c>
      <c r="Q16" s="32"/>
    </row>
    <row r="17" spans="1:79" s="5" customFormat="1" ht="12.75" customHeight="1" x14ac:dyDescent="0.2">
      <c r="A17" s="12" t="s">
        <v>46</v>
      </c>
      <c r="B17" s="13" t="s">
        <v>53</v>
      </c>
      <c r="C17" s="14" t="s">
        <v>60</v>
      </c>
      <c r="D17" s="15">
        <v>1012000</v>
      </c>
      <c r="E17" s="15">
        <v>300000</v>
      </c>
      <c r="F17" s="29" t="s">
        <v>67</v>
      </c>
      <c r="G17" s="19" t="s">
        <v>77</v>
      </c>
      <c r="H17" s="30" t="s">
        <v>71</v>
      </c>
      <c r="I17" s="16" t="s">
        <v>77</v>
      </c>
      <c r="J17" s="17">
        <v>35</v>
      </c>
      <c r="K17" s="17">
        <v>13</v>
      </c>
      <c r="L17" s="17">
        <v>13</v>
      </c>
      <c r="M17" s="17">
        <v>5</v>
      </c>
      <c r="N17" s="17">
        <v>9</v>
      </c>
      <c r="O17" s="17">
        <v>9</v>
      </c>
      <c r="P17" s="17">
        <v>5</v>
      </c>
      <c r="Q17" s="18">
        <f>SUM(J17:P17)</f>
        <v>89</v>
      </c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s="5" customFormat="1" ht="12.75" customHeight="1" x14ac:dyDescent="0.2">
      <c r="A18" s="12" t="s">
        <v>47</v>
      </c>
      <c r="B18" s="13" t="s">
        <v>54</v>
      </c>
      <c r="C18" s="14" t="s">
        <v>61</v>
      </c>
      <c r="D18" s="15">
        <v>607090</v>
      </c>
      <c r="E18" s="15">
        <v>296045</v>
      </c>
      <c r="F18" s="29" t="s">
        <v>68</v>
      </c>
      <c r="G18" s="20" t="s">
        <v>77</v>
      </c>
      <c r="H18" s="30" t="s">
        <v>70</v>
      </c>
      <c r="I18" s="20" t="s">
        <v>77</v>
      </c>
      <c r="J18" s="17">
        <v>34</v>
      </c>
      <c r="K18" s="17">
        <v>12</v>
      </c>
      <c r="L18" s="17">
        <v>12</v>
      </c>
      <c r="M18" s="17">
        <v>5</v>
      </c>
      <c r="N18" s="17">
        <v>8</v>
      </c>
      <c r="O18" s="17">
        <v>9</v>
      </c>
      <c r="P18" s="17">
        <v>4</v>
      </c>
      <c r="Q18" s="18">
        <f t="shared" ref="Q18:Q23" si="0">SUM(J18:P18)</f>
        <v>84</v>
      </c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s="5" customFormat="1" ht="12.75" customHeight="1" x14ac:dyDescent="0.2">
      <c r="A19" s="11" t="s">
        <v>48</v>
      </c>
      <c r="B19" s="21" t="s">
        <v>55</v>
      </c>
      <c r="C19" s="22" t="s">
        <v>62</v>
      </c>
      <c r="D19" s="23">
        <v>181400</v>
      </c>
      <c r="E19" s="23">
        <v>81400</v>
      </c>
      <c r="F19" s="31" t="s">
        <v>69</v>
      </c>
      <c r="G19" s="20" t="s">
        <v>77</v>
      </c>
      <c r="H19" s="31" t="s">
        <v>74</v>
      </c>
      <c r="I19" s="20" t="s">
        <v>77</v>
      </c>
      <c r="J19" s="17">
        <v>34</v>
      </c>
      <c r="K19" s="17">
        <v>12</v>
      </c>
      <c r="L19" s="17">
        <v>12</v>
      </c>
      <c r="M19" s="17">
        <v>5</v>
      </c>
      <c r="N19" s="17">
        <v>8</v>
      </c>
      <c r="O19" s="17">
        <v>9</v>
      </c>
      <c r="P19" s="17">
        <v>4</v>
      </c>
      <c r="Q19" s="18">
        <f t="shared" si="0"/>
        <v>84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s="5" customFormat="1" ht="12.75" customHeight="1" x14ac:dyDescent="0.2">
      <c r="A20" s="12" t="s">
        <v>49</v>
      </c>
      <c r="B20" s="13" t="s">
        <v>56</v>
      </c>
      <c r="C20" s="14" t="s">
        <v>63</v>
      </c>
      <c r="D20" s="23">
        <v>445156</v>
      </c>
      <c r="E20" s="23">
        <v>222578</v>
      </c>
      <c r="F20" s="31" t="s">
        <v>70</v>
      </c>
      <c r="G20" s="20" t="s">
        <v>77</v>
      </c>
      <c r="H20" s="30" t="s">
        <v>75</v>
      </c>
      <c r="I20" s="20" t="s">
        <v>77</v>
      </c>
      <c r="J20" s="17">
        <v>33</v>
      </c>
      <c r="K20" s="17">
        <v>12</v>
      </c>
      <c r="L20" s="17">
        <v>12</v>
      </c>
      <c r="M20" s="17">
        <v>5</v>
      </c>
      <c r="N20" s="17">
        <v>9</v>
      </c>
      <c r="O20" s="17">
        <v>9</v>
      </c>
      <c r="P20" s="17">
        <v>4</v>
      </c>
      <c r="Q20" s="18">
        <f t="shared" si="0"/>
        <v>84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s="5" customFormat="1" ht="12.75" customHeight="1" x14ac:dyDescent="0.2">
      <c r="A21" s="25" t="s">
        <v>50</v>
      </c>
      <c r="B21" s="13" t="s">
        <v>57</v>
      </c>
      <c r="C21" s="14" t="s">
        <v>64</v>
      </c>
      <c r="D21" s="23">
        <v>1110000</v>
      </c>
      <c r="E21" s="15">
        <v>300000</v>
      </c>
      <c r="F21" s="29" t="s">
        <v>71</v>
      </c>
      <c r="G21" s="20" t="s">
        <v>77</v>
      </c>
      <c r="H21" s="30" t="s">
        <v>76</v>
      </c>
      <c r="I21" s="20" t="s">
        <v>77</v>
      </c>
      <c r="J21" s="17">
        <v>35</v>
      </c>
      <c r="K21" s="17">
        <v>13</v>
      </c>
      <c r="L21" s="17">
        <v>13</v>
      </c>
      <c r="M21" s="17">
        <v>5</v>
      </c>
      <c r="N21" s="17">
        <v>9</v>
      </c>
      <c r="O21" s="17">
        <v>9</v>
      </c>
      <c r="P21" s="17">
        <v>5</v>
      </c>
      <c r="Q21" s="18">
        <f t="shared" si="0"/>
        <v>89</v>
      </c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s="5" customFormat="1" ht="12" x14ac:dyDescent="0.2">
      <c r="A22" s="26" t="s">
        <v>51</v>
      </c>
      <c r="B22" s="21" t="s">
        <v>58</v>
      </c>
      <c r="C22" s="22" t="s">
        <v>65</v>
      </c>
      <c r="D22" s="23">
        <v>507880</v>
      </c>
      <c r="E22" s="23">
        <v>241000</v>
      </c>
      <c r="F22" s="31" t="s">
        <v>72</v>
      </c>
      <c r="G22" s="20" t="s">
        <v>77</v>
      </c>
      <c r="H22" s="31" t="s">
        <v>69</v>
      </c>
      <c r="I22" s="20" t="s">
        <v>77</v>
      </c>
      <c r="J22" s="17">
        <v>33</v>
      </c>
      <c r="K22" s="17">
        <v>12</v>
      </c>
      <c r="L22" s="17">
        <v>13</v>
      </c>
      <c r="M22" s="17">
        <v>5</v>
      </c>
      <c r="N22" s="17">
        <v>9</v>
      </c>
      <c r="O22" s="17">
        <v>9</v>
      </c>
      <c r="P22" s="17">
        <v>5</v>
      </c>
      <c r="Q22" s="18">
        <f t="shared" si="0"/>
        <v>86</v>
      </c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s="5" customFormat="1" ht="12.75" customHeight="1" x14ac:dyDescent="0.2">
      <c r="A23" s="27" t="s">
        <v>52</v>
      </c>
      <c r="B23" s="13" t="s">
        <v>59</v>
      </c>
      <c r="C23" s="22" t="s">
        <v>66</v>
      </c>
      <c r="D23" s="15">
        <v>329992</v>
      </c>
      <c r="E23" s="15">
        <v>164996</v>
      </c>
      <c r="F23" s="29" t="s">
        <v>73</v>
      </c>
      <c r="G23" s="20" t="s">
        <v>77</v>
      </c>
      <c r="H23" s="30" t="s">
        <v>68</v>
      </c>
      <c r="I23" s="20" t="s">
        <v>77</v>
      </c>
      <c r="J23" s="17">
        <v>33</v>
      </c>
      <c r="K23" s="17">
        <v>12</v>
      </c>
      <c r="L23" s="17">
        <v>13</v>
      </c>
      <c r="M23" s="17">
        <v>5</v>
      </c>
      <c r="N23" s="17">
        <v>9</v>
      </c>
      <c r="O23" s="17">
        <v>9</v>
      </c>
      <c r="P23" s="17">
        <v>5</v>
      </c>
      <c r="Q23" s="18">
        <f t="shared" si="0"/>
        <v>86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2" x14ac:dyDescent="0.3">
      <c r="D24" s="28">
        <f>SUM(D17:D23)</f>
        <v>4193518</v>
      </c>
      <c r="E24" s="28">
        <f>SUM(E17:E23)</f>
        <v>1606019</v>
      </c>
      <c r="F24" s="6"/>
    </row>
    <row r="25" spans="1:79" ht="12" x14ac:dyDescent="0.3">
      <c r="E25" s="6"/>
      <c r="F25" s="6"/>
      <c r="G25" s="6"/>
      <c r="H25" s="6"/>
    </row>
    <row r="26" spans="1:79" ht="12" x14ac:dyDescent="0.3">
      <c r="G26" s="2"/>
      <c r="H26" s="2"/>
    </row>
    <row r="27" spans="1:79" ht="12.6" x14ac:dyDescent="0.3">
      <c r="A27" s="7"/>
    </row>
    <row r="28" spans="1:79" ht="12.6" x14ac:dyDescent="0.3">
      <c r="A28" s="7"/>
    </row>
    <row r="29" spans="1:79" ht="12.6" x14ac:dyDescent="0.3">
      <c r="A29" s="7"/>
    </row>
    <row r="30" spans="1:79" ht="12.6" x14ac:dyDescent="0.3">
      <c r="A30" s="7"/>
    </row>
    <row r="31" spans="1:79" ht="12.6" customHeight="1" x14ac:dyDescent="0.3">
      <c r="A31" s="36"/>
      <c r="B31" s="36"/>
      <c r="C31" s="36"/>
    </row>
    <row r="32" spans="1:79" ht="15" customHeight="1" x14ac:dyDescent="0.3">
      <c r="A32" s="8"/>
      <c r="D32" s="4"/>
      <c r="E32" s="33"/>
      <c r="F32" s="33"/>
      <c r="G32" s="33"/>
      <c r="H32" s="33"/>
      <c r="I32" s="33"/>
    </row>
    <row r="33" spans="1:14" ht="39" customHeight="1" x14ac:dyDescent="0.3">
      <c r="A33" s="8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</sheetData>
  <mergeCells count="17">
    <mergeCell ref="O14:O15"/>
    <mergeCell ref="P14:P15"/>
    <mergeCell ref="Q14:Q15"/>
    <mergeCell ref="A31:C31"/>
    <mergeCell ref="D33:N33"/>
    <mergeCell ref="H14:I15"/>
    <mergeCell ref="J14:J15"/>
    <mergeCell ref="K14:K15"/>
    <mergeCell ref="L14:L15"/>
    <mergeCell ref="M14:M15"/>
    <mergeCell ref="N14:N15"/>
    <mergeCell ref="A14:A16"/>
    <mergeCell ref="B14:B16"/>
    <mergeCell ref="C14:C16"/>
    <mergeCell ref="D14:D16"/>
    <mergeCell ref="E14:E16"/>
    <mergeCell ref="F14:G15"/>
  </mergeCells>
  <dataValidations count="4">
    <dataValidation type="decimal" operator="lessThanOrEqual" allowBlank="1" showInputMessage="1" showErrorMessage="1" error="max. 40" sqref="J17:J23" xr:uid="{3E0C031B-6EC5-496E-8FB6-323AD217E4E6}">
      <formula1>40</formula1>
    </dataValidation>
    <dataValidation type="decimal" operator="lessThanOrEqual" allowBlank="1" showInputMessage="1" showErrorMessage="1" error="max. 15" sqref="K17:L23" xr:uid="{A5F99236-E381-408D-A79E-63345D9C4451}">
      <formula1>15</formula1>
    </dataValidation>
    <dataValidation type="decimal" operator="lessThanOrEqual" allowBlank="1" showInputMessage="1" showErrorMessage="1" error="max. 10" sqref="N17:O23" xr:uid="{33494960-DADF-44DC-BA61-207F7DFB0B60}">
      <formula1>10</formula1>
    </dataValidation>
    <dataValidation type="decimal" operator="lessThanOrEqual" allowBlank="1" showInputMessage="1" showErrorMessage="1" error="max. 5" sqref="M17:M23 P17:P23" xr:uid="{3193F158-ADC4-4996-A12E-AA0309BA3FAF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filmove kancelare</vt:lpstr>
      <vt:lpstr>HB</vt:lpstr>
      <vt:lpstr>JarK</vt:lpstr>
      <vt:lpstr>JK</vt:lpstr>
      <vt:lpstr>LD</vt:lpstr>
      <vt:lpstr>PV</vt:lpstr>
      <vt:lpstr>RN</vt:lpstr>
      <vt:lpstr>VT</vt:lpstr>
      <vt:lpstr>ZK</vt:lpstr>
      <vt:lpstr>'filmove kancelare'!Oblast_tisku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2018-12-10T12:31:35Z</dcterms:modified>
</cp:coreProperties>
</file>